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82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B51" i="1"/>
  <c r="C3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" i="1"/>
  <c r="B38" i="1"/>
  <c r="D38" i="1" l="1"/>
</calcChain>
</file>

<file path=xl/sharedStrings.xml><?xml version="1.0" encoding="utf-8"?>
<sst xmlns="http://schemas.openxmlformats.org/spreadsheetml/2006/main" count="56" uniqueCount="55">
  <si>
    <t>New Home Construction Costs</t>
  </si>
  <si>
    <t>Item</t>
  </si>
  <si>
    <t>% of Total</t>
  </si>
  <si>
    <t>Total Cost Per SF</t>
  </si>
  <si>
    <t>Total Cost 2000 SF</t>
  </si>
  <si>
    <t>Foundation, Slab &amp; Piers</t>
  </si>
  <si>
    <t>Flatwork (Drive &amp; Walk)</t>
  </si>
  <si>
    <t>Brick Hearth &amp; Veneer</t>
  </si>
  <si>
    <t>Rough Hardware</t>
  </si>
  <si>
    <t>Finish Hardware</t>
  </si>
  <si>
    <t>Rough Carpentry Labor</t>
  </si>
  <si>
    <t>Finish Carpentry Labor</t>
  </si>
  <si>
    <t>Countertops</t>
  </si>
  <si>
    <t xml:space="preserve">Insulation (R409 ceiling) </t>
  </si>
  <si>
    <t>Painting</t>
  </si>
  <si>
    <t>Shower &amp; Tub Enclosure</t>
  </si>
  <si>
    <t>Prefabricated Fireplace</t>
  </si>
  <si>
    <t>Bath Accessories</t>
  </si>
  <si>
    <t xml:space="preserve">Plumbing &amp; Sewer Connections </t>
  </si>
  <si>
    <t>Doors</t>
  </si>
  <si>
    <t>Garage Door</t>
  </si>
  <si>
    <t>Gypsum Wallboard</t>
  </si>
  <si>
    <t>Resilient Flooring</t>
  </si>
  <si>
    <t xml:space="preserve">Carpeting </t>
  </si>
  <si>
    <t xml:space="preserve">Wiring </t>
  </si>
  <si>
    <t>Lighting Fixtures</t>
  </si>
  <si>
    <t>Insurance &amp; Payroll Tax</t>
  </si>
  <si>
    <t>Permits &amp; Utilities</t>
  </si>
  <si>
    <t>Final Cleanup</t>
  </si>
  <si>
    <t>Overhead &amp; Profit</t>
  </si>
  <si>
    <t>Total Cost</t>
  </si>
  <si>
    <t>PVC Windows &amp; Sliding Doors</t>
  </si>
  <si>
    <t>Exterior siding / stucco</t>
  </si>
  <si>
    <t>Note Based on RSMEANS data</t>
  </si>
  <si>
    <t>Basic Plans &amp; Specs</t>
  </si>
  <si>
    <t xml:space="preserve">Basic Cabinets </t>
  </si>
  <si>
    <t xml:space="preserve">Asphalt type Roofing </t>
  </si>
  <si>
    <t>Basic Built-in Appliances</t>
  </si>
  <si>
    <t>Rough framing Lumber</t>
  </si>
  <si>
    <t>Finish materials</t>
  </si>
  <si>
    <t>basic Heating and Ducting</t>
  </si>
  <si>
    <t>Site work</t>
  </si>
  <si>
    <t>Framing work</t>
  </si>
  <si>
    <t>Exterior work</t>
  </si>
  <si>
    <t>Major systems</t>
  </si>
  <si>
    <t>Interior finishes</t>
  </si>
  <si>
    <t>Final work</t>
  </si>
  <si>
    <t>Average Cost</t>
  </si>
  <si>
    <t>Cost Breakdown of Building a House in Calgary &amp; Area</t>
  </si>
  <si>
    <t>in Calgary &amp; Area</t>
  </si>
  <si>
    <t>Construction item</t>
  </si>
  <si>
    <t>Based on Average Calgary home building cost</t>
  </si>
  <si>
    <t>Percentage</t>
  </si>
  <si>
    <t>Foundation work</t>
  </si>
  <si>
    <t>Basic Excavation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</si>
</sst>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3" tint="-0.249977111117893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0" fontId="2" fillId="0" borderId="0" xfId="0" applyNumberFormat="1" applyFont="1" applyAlignment="1">
      <alignment vertical="center" wrapText="1"/>
    </xf>
    <xf numFmtId="8" fontId="0" fillId="0" borderId="0" xfId="0" applyNumberFormat="1"/>
    <xf numFmtId="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6" fontId="1" fillId="0" borderId="1" xfId="0" applyNumberFormat="1" applyFont="1" applyBorder="1" applyAlignment="1">
      <alignment vertical="center" wrapText="1"/>
    </xf>
    <xf numFmtId="6" fontId="1" fillId="3" borderId="2" xfId="0" applyNumberFormat="1" applyFont="1" applyFill="1" applyBorder="1" applyAlignment="1">
      <alignment vertical="center" wrapText="1"/>
    </xf>
    <xf numFmtId="6" fontId="1" fillId="0" borderId="0" xfId="0" applyNumberFormat="1" applyFont="1" applyFill="1" applyAlignment="1">
      <alignment vertical="center" wrapText="1"/>
    </xf>
    <xf numFmtId="8" fontId="2" fillId="0" borderId="3" xfId="0" applyNumberFormat="1" applyFont="1" applyBorder="1" applyAlignment="1">
      <alignment vertical="center" wrapText="1"/>
    </xf>
    <xf numFmtId="8" fontId="2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8" fontId="1" fillId="4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/>
    </xf>
    <xf numFmtId="0" fontId="6" fillId="0" borderId="0" xfId="0" applyFont="1"/>
    <xf numFmtId="9" fontId="6" fillId="0" borderId="0" xfId="0" applyNumberFormat="1" applyFont="1"/>
    <xf numFmtId="6" fontId="6" fillId="0" borderId="0" xfId="0" applyNumberFormat="1" applyFont="1"/>
    <xf numFmtId="0" fontId="6" fillId="0" borderId="1" xfId="0" applyFont="1" applyBorder="1"/>
    <xf numFmtId="9" fontId="6" fillId="0" borderId="1" xfId="0" applyNumberFormat="1" applyFont="1" applyBorder="1"/>
    <xf numFmtId="6" fontId="6" fillId="0" borderId="1" xfId="0" applyNumberFormat="1" applyFont="1" applyBorder="1"/>
    <xf numFmtId="9" fontId="7" fillId="0" borderId="0" xfId="0" applyNumberFormat="1" applyFont="1"/>
    <xf numFmtId="6" fontId="7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Cost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Sheet1!$A$3:$A$37</c:f>
              <c:strCache>
                <c:ptCount val="35"/>
                <c:pt idx="0">
                  <c:v>Basic Excavation</c:v>
                </c:pt>
                <c:pt idx="1">
                  <c:v>Foundation, Slab &amp; Piers</c:v>
                </c:pt>
                <c:pt idx="2">
                  <c:v>Flatwork (Drive &amp; Walk)</c:v>
                </c:pt>
                <c:pt idx="3">
                  <c:v>Brick Hearth &amp; Veneer</c:v>
                </c:pt>
                <c:pt idx="4">
                  <c:v>Rough Hardware</c:v>
                </c:pt>
                <c:pt idx="5">
                  <c:v>Finish Hardware</c:v>
                </c:pt>
                <c:pt idx="6">
                  <c:v>Rough framing Lumber</c:v>
                </c:pt>
                <c:pt idx="7">
                  <c:v>Finish materials</c:v>
                </c:pt>
                <c:pt idx="8">
                  <c:v>Rough Carpentry Labor</c:v>
                </c:pt>
                <c:pt idx="9">
                  <c:v>Finish Carpentry Labor</c:v>
                </c:pt>
                <c:pt idx="10">
                  <c:v>Countertops</c:v>
                </c:pt>
                <c:pt idx="11">
                  <c:v>Basic Cabinets </c:v>
                </c:pt>
                <c:pt idx="12">
                  <c:v>Insulation (R409 ceiling) </c:v>
                </c:pt>
                <c:pt idx="13">
                  <c:v>Asphalt type Roofing </c:v>
                </c:pt>
                <c:pt idx="14">
                  <c:v>Painting</c:v>
                </c:pt>
                <c:pt idx="15">
                  <c:v>Shower &amp; Tub Enclosure</c:v>
                </c:pt>
                <c:pt idx="16">
                  <c:v>Prefabricated Fireplace</c:v>
                </c:pt>
                <c:pt idx="17">
                  <c:v>Bath Accessories</c:v>
                </c:pt>
                <c:pt idx="18">
                  <c:v>Basic Built-in Appliances</c:v>
                </c:pt>
                <c:pt idx="19">
                  <c:v>basic Heating and Ducting</c:v>
                </c:pt>
                <c:pt idx="20">
                  <c:v>Plumbing &amp; Sewer Connections </c:v>
                </c:pt>
                <c:pt idx="21">
                  <c:v>Doors</c:v>
                </c:pt>
                <c:pt idx="22">
                  <c:v>Garage Door</c:v>
                </c:pt>
                <c:pt idx="23">
                  <c:v>PVC Windows &amp; Sliding Doors</c:v>
                </c:pt>
                <c:pt idx="24">
                  <c:v>Exterior siding / stucco</c:v>
                </c:pt>
                <c:pt idx="25">
                  <c:v>Gypsum Wallboard</c:v>
                </c:pt>
                <c:pt idx="26">
                  <c:v>Resilient Flooring</c:v>
                </c:pt>
                <c:pt idx="27">
                  <c:v>Carpeting </c:v>
                </c:pt>
                <c:pt idx="28">
                  <c:v>Wiring </c:v>
                </c:pt>
                <c:pt idx="29">
                  <c:v>Lighting Fixtures</c:v>
                </c:pt>
                <c:pt idx="30">
                  <c:v>Insurance &amp; Payroll Tax</c:v>
                </c:pt>
                <c:pt idx="31">
                  <c:v>Basic Plans &amp; Specs</c:v>
                </c:pt>
                <c:pt idx="32">
                  <c:v>Permits &amp; Utilities</c:v>
                </c:pt>
                <c:pt idx="33">
                  <c:v>Final Cleanup</c:v>
                </c:pt>
                <c:pt idx="34">
                  <c:v>Overhead &amp; Profit</c:v>
                </c:pt>
              </c:strCache>
            </c:strRef>
          </c:cat>
          <c:val>
            <c:numRef>
              <c:f>Sheet1!$B$3:$B$37</c:f>
              <c:numCache>
                <c:formatCode>0.00%</c:formatCode>
                <c:ptCount val="35"/>
                <c:pt idx="0">
                  <c:v>1.2E-2</c:v>
                </c:pt>
                <c:pt idx="1">
                  <c:v>3.6999999999999998E-2</c:v>
                </c:pt>
                <c:pt idx="2">
                  <c:v>2.4E-2</c:v>
                </c:pt>
                <c:pt idx="3">
                  <c:v>7.0000000000000001E-3</c:v>
                </c:pt>
                <c:pt idx="4">
                  <c:v>6.0000000000000001E-3</c:v>
                </c:pt>
                <c:pt idx="5">
                  <c:v>2E-3</c:v>
                </c:pt>
                <c:pt idx="6">
                  <c:v>6.4000000000000001E-2</c:v>
                </c:pt>
                <c:pt idx="7">
                  <c:v>5.0000000000000001E-3</c:v>
                </c:pt>
                <c:pt idx="8">
                  <c:v>8.8999999999999996E-2</c:v>
                </c:pt>
                <c:pt idx="9">
                  <c:v>1.7000000000000001E-2</c:v>
                </c:pt>
                <c:pt idx="10">
                  <c:v>1.4999999999999999E-2</c:v>
                </c:pt>
                <c:pt idx="11">
                  <c:v>3.6999999999999998E-2</c:v>
                </c:pt>
                <c:pt idx="12">
                  <c:v>2.3E-2</c:v>
                </c:pt>
                <c:pt idx="13">
                  <c:v>5.5E-2</c:v>
                </c:pt>
                <c:pt idx="14">
                  <c:v>3.5999999999999997E-2</c:v>
                </c:pt>
                <c:pt idx="15">
                  <c:v>5.0000000000000001E-3</c:v>
                </c:pt>
                <c:pt idx="16">
                  <c:v>8.9999999999999993E-3</c:v>
                </c:pt>
                <c:pt idx="17">
                  <c:v>7.0000000000000001E-3</c:v>
                </c:pt>
                <c:pt idx="18">
                  <c:v>1.6E-2</c:v>
                </c:pt>
                <c:pt idx="19">
                  <c:v>2.9000000000000001E-2</c:v>
                </c:pt>
                <c:pt idx="20">
                  <c:v>7.2999999999999995E-2</c:v>
                </c:pt>
                <c:pt idx="21">
                  <c:v>1.9E-2</c:v>
                </c:pt>
                <c:pt idx="22">
                  <c:v>4.0000000000000001E-3</c:v>
                </c:pt>
                <c:pt idx="23">
                  <c:v>1.2E-2</c:v>
                </c:pt>
                <c:pt idx="24">
                  <c:v>6.4000000000000001E-2</c:v>
                </c:pt>
                <c:pt idx="25">
                  <c:v>4.7E-2</c:v>
                </c:pt>
                <c:pt idx="26">
                  <c:v>0.02</c:v>
                </c:pt>
                <c:pt idx="27">
                  <c:v>2.4E-2</c:v>
                </c:pt>
                <c:pt idx="28">
                  <c:v>3.2000000000000001E-2</c:v>
                </c:pt>
                <c:pt idx="29">
                  <c:v>1.2E-2</c:v>
                </c:pt>
                <c:pt idx="30">
                  <c:v>4.8000000000000001E-2</c:v>
                </c:pt>
                <c:pt idx="31">
                  <c:v>4.0000000000000001E-3</c:v>
                </c:pt>
                <c:pt idx="32">
                  <c:v>1.7000000000000001E-2</c:v>
                </c:pt>
                <c:pt idx="33">
                  <c:v>4.0000000000000001E-3</c:v>
                </c:pt>
                <c:pt idx="34">
                  <c:v>0.125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Sheet1!$A$3:$A$37</c:f>
              <c:strCache>
                <c:ptCount val="35"/>
                <c:pt idx="0">
                  <c:v>Basic Excavation</c:v>
                </c:pt>
                <c:pt idx="1">
                  <c:v>Foundation, Slab &amp; Piers</c:v>
                </c:pt>
                <c:pt idx="2">
                  <c:v>Flatwork (Drive &amp; Walk)</c:v>
                </c:pt>
                <c:pt idx="3">
                  <c:v>Brick Hearth &amp; Veneer</c:v>
                </c:pt>
                <c:pt idx="4">
                  <c:v>Rough Hardware</c:v>
                </c:pt>
                <c:pt idx="5">
                  <c:v>Finish Hardware</c:v>
                </c:pt>
                <c:pt idx="6">
                  <c:v>Rough framing Lumber</c:v>
                </c:pt>
                <c:pt idx="7">
                  <c:v>Finish materials</c:v>
                </c:pt>
                <c:pt idx="8">
                  <c:v>Rough Carpentry Labor</c:v>
                </c:pt>
                <c:pt idx="9">
                  <c:v>Finish Carpentry Labor</c:v>
                </c:pt>
                <c:pt idx="10">
                  <c:v>Countertops</c:v>
                </c:pt>
                <c:pt idx="11">
                  <c:v>Basic Cabinets </c:v>
                </c:pt>
                <c:pt idx="12">
                  <c:v>Insulation (R409 ceiling) </c:v>
                </c:pt>
                <c:pt idx="13">
                  <c:v>Asphalt type Roofing </c:v>
                </c:pt>
                <c:pt idx="14">
                  <c:v>Painting</c:v>
                </c:pt>
                <c:pt idx="15">
                  <c:v>Shower &amp; Tub Enclosure</c:v>
                </c:pt>
                <c:pt idx="16">
                  <c:v>Prefabricated Fireplace</c:v>
                </c:pt>
                <c:pt idx="17">
                  <c:v>Bath Accessories</c:v>
                </c:pt>
                <c:pt idx="18">
                  <c:v>Basic Built-in Appliances</c:v>
                </c:pt>
                <c:pt idx="19">
                  <c:v>basic Heating and Ducting</c:v>
                </c:pt>
                <c:pt idx="20">
                  <c:v>Plumbing &amp; Sewer Connections </c:v>
                </c:pt>
                <c:pt idx="21">
                  <c:v>Doors</c:v>
                </c:pt>
                <c:pt idx="22">
                  <c:v>Garage Door</c:v>
                </c:pt>
                <c:pt idx="23">
                  <c:v>PVC Windows &amp; Sliding Doors</c:v>
                </c:pt>
                <c:pt idx="24">
                  <c:v>Exterior siding / stucco</c:v>
                </c:pt>
                <c:pt idx="25">
                  <c:v>Gypsum Wallboard</c:v>
                </c:pt>
                <c:pt idx="26">
                  <c:v>Resilient Flooring</c:v>
                </c:pt>
                <c:pt idx="27">
                  <c:v>Carpeting </c:v>
                </c:pt>
                <c:pt idx="28">
                  <c:v>Wiring </c:v>
                </c:pt>
                <c:pt idx="29">
                  <c:v>Lighting Fixtures</c:v>
                </c:pt>
                <c:pt idx="30">
                  <c:v>Insurance &amp; Payroll Tax</c:v>
                </c:pt>
                <c:pt idx="31">
                  <c:v>Basic Plans &amp; Specs</c:v>
                </c:pt>
                <c:pt idx="32">
                  <c:v>Permits &amp; Utilities</c:v>
                </c:pt>
                <c:pt idx="33">
                  <c:v>Final Cleanup</c:v>
                </c:pt>
                <c:pt idx="34">
                  <c:v>Overhead &amp; Profit</c:v>
                </c:pt>
              </c:strCache>
            </c:strRef>
          </c:cat>
          <c:val>
            <c:numRef>
              <c:f>Sheet1!$C$3:$C$37</c:f>
              <c:numCache>
                <c:formatCode>"$"#,##0.00_);[Red]\("$"#,##0.00\)</c:formatCode>
                <c:ptCount val="35"/>
                <c:pt idx="0">
                  <c:v>2.82</c:v>
                </c:pt>
                <c:pt idx="1">
                  <c:v>8.7100000000000009</c:v>
                </c:pt>
                <c:pt idx="2">
                  <c:v>5.64</c:v>
                </c:pt>
                <c:pt idx="3">
                  <c:v>1.65</c:v>
                </c:pt>
                <c:pt idx="4">
                  <c:v>1.41</c:v>
                </c:pt>
                <c:pt idx="5">
                  <c:v>0.47</c:v>
                </c:pt>
                <c:pt idx="6">
                  <c:v>15.04</c:v>
                </c:pt>
                <c:pt idx="7">
                  <c:v>1.18</c:v>
                </c:pt>
                <c:pt idx="8">
                  <c:v>20.92</c:v>
                </c:pt>
                <c:pt idx="9">
                  <c:v>4</c:v>
                </c:pt>
                <c:pt idx="10">
                  <c:v>3.53</c:v>
                </c:pt>
                <c:pt idx="11">
                  <c:v>8.6999999999999993</c:v>
                </c:pt>
                <c:pt idx="12">
                  <c:v>5.41</c:v>
                </c:pt>
                <c:pt idx="13">
                  <c:v>12.93</c:v>
                </c:pt>
                <c:pt idx="14">
                  <c:v>8.4600000000000009</c:v>
                </c:pt>
                <c:pt idx="15">
                  <c:v>1.18</c:v>
                </c:pt>
                <c:pt idx="16">
                  <c:v>1.1200000000000001</c:v>
                </c:pt>
                <c:pt idx="17">
                  <c:v>1.65</c:v>
                </c:pt>
                <c:pt idx="18">
                  <c:v>3.76</c:v>
                </c:pt>
                <c:pt idx="19">
                  <c:v>6.82</c:v>
                </c:pt>
                <c:pt idx="20">
                  <c:v>17.16</c:v>
                </c:pt>
                <c:pt idx="21">
                  <c:v>4.47</c:v>
                </c:pt>
                <c:pt idx="22">
                  <c:v>0.94</c:v>
                </c:pt>
                <c:pt idx="23">
                  <c:v>2.82</c:v>
                </c:pt>
                <c:pt idx="24">
                  <c:v>15.04</c:v>
                </c:pt>
                <c:pt idx="25">
                  <c:v>11.05</c:v>
                </c:pt>
                <c:pt idx="26">
                  <c:v>4.7</c:v>
                </c:pt>
                <c:pt idx="27">
                  <c:v>5.64</c:v>
                </c:pt>
                <c:pt idx="28">
                  <c:v>7.52</c:v>
                </c:pt>
                <c:pt idx="29">
                  <c:v>2.82</c:v>
                </c:pt>
                <c:pt idx="30">
                  <c:v>11.28</c:v>
                </c:pt>
                <c:pt idx="31">
                  <c:v>0.94</c:v>
                </c:pt>
                <c:pt idx="32">
                  <c:v>4</c:v>
                </c:pt>
                <c:pt idx="33">
                  <c:v>0.94</c:v>
                </c:pt>
                <c:pt idx="34">
                  <c:v>29.38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Sheet1!$A$3:$A$37</c:f>
              <c:strCache>
                <c:ptCount val="35"/>
                <c:pt idx="0">
                  <c:v>Basic Excavation</c:v>
                </c:pt>
                <c:pt idx="1">
                  <c:v>Foundation, Slab &amp; Piers</c:v>
                </c:pt>
                <c:pt idx="2">
                  <c:v>Flatwork (Drive &amp; Walk)</c:v>
                </c:pt>
                <c:pt idx="3">
                  <c:v>Brick Hearth &amp; Veneer</c:v>
                </c:pt>
                <c:pt idx="4">
                  <c:v>Rough Hardware</c:v>
                </c:pt>
                <c:pt idx="5">
                  <c:v>Finish Hardware</c:v>
                </c:pt>
                <c:pt idx="6">
                  <c:v>Rough framing Lumber</c:v>
                </c:pt>
                <c:pt idx="7">
                  <c:v>Finish materials</c:v>
                </c:pt>
                <c:pt idx="8">
                  <c:v>Rough Carpentry Labor</c:v>
                </c:pt>
                <c:pt idx="9">
                  <c:v>Finish Carpentry Labor</c:v>
                </c:pt>
                <c:pt idx="10">
                  <c:v>Countertops</c:v>
                </c:pt>
                <c:pt idx="11">
                  <c:v>Basic Cabinets </c:v>
                </c:pt>
                <c:pt idx="12">
                  <c:v>Insulation (R409 ceiling) </c:v>
                </c:pt>
                <c:pt idx="13">
                  <c:v>Asphalt type Roofing </c:v>
                </c:pt>
                <c:pt idx="14">
                  <c:v>Painting</c:v>
                </c:pt>
                <c:pt idx="15">
                  <c:v>Shower &amp; Tub Enclosure</c:v>
                </c:pt>
                <c:pt idx="16">
                  <c:v>Prefabricated Fireplace</c:v>
                </c:pt>
                <c:pt idx="17">
                  <c:v>Bath Accessories</c:v>
                </c:pt>
                <c:pt idx="18">
                  <c:v>Basic Built-in Appliances</c:v>
                </c:pt>
                <c:pt idx="19">
                  <c:v>basic Heating and Ducting</c:v>
                </c:pt>
                <c:pt idx="20">
                  <c:v>Plumbing &amp; Sewer Connections </c:v>
                </c:pt>
                <c:pt idx="21">
                  <c:v>Doors</c:v>
                </c:pt>
                <c:pt idx="22">
                  <c:v>Garage Door</c:v>
                </c:pt>
                <c:pt idx="23">
                  <c:v>PVC Windows &amp; Sliding Doors</c:v>
                </c:pt>
                <c:pt idx="24">
                  <c:v>Exterior siding / stucco</c:v>
                </c:pt>
                <c:pt idx="25">
                  <c:v>Gypsum Wallboard</c:v>
                </c:pt>
                <c:pt idx="26">
                  <c:v>Resilient Flooring</c:v>
                </c:pt>
                <c:pt idx="27">
                  <c:v>Carpeting </c:v>
                </c:pt>
                <c:pt idx="28">
                  <c:v>Wiring </c:v>
                </c:pt>
                <c:pt idx="29">
                  <c:v>Lighting Fixtures</c:v>
                </c:pt>
                <c:pt idx="30">
                  <c:v>Insurance &amp; Payroll Tax</c:v>
                </c:pt>
                <c:pt idx="31">
                  <c:v>Basic Plans &amp; Specs</c:v>
                </c:pt>
                <c:pt idx="32">
                  <c:v>Permits &amp; Utilities</c:v>
                </c:pt>
                <c:pt idx="33">
                  <c:v>Final Cleanup</c:v>
                </c:pt>
                <c:pt idx="34">
                  <c:v>Overhead &amp; Profit</c:v>
                </c:pt>
              </c:strCache>
            </c:strRef>
          </c:cat>
          <c:val>
            <c:numRef>
              <c:f>Sheet1!$D$3:$D$37</c:f>
              <c:numCache>
                <c:formatCode>"$"#,##0_);[Red]\("$"#,##0\)</c:formatCode>
                <c:ptCount val="35"/>
                <c:pt idx="0">
                  <c:v>5640</c:v>
                </c:pt>
                <c:pt idx="1">
                  <c:v>17420</c:v>
                </c:pt>
                <c:pt idx="2">
                  <c:v>11280</c:v>
                </c:pt>
                <c:pt idx="3">
                  <c:v>3300</c:v>
                </c:pt>
                <c:pt idx="4">
                  <c:v>2820</c:v>
                </c:pt>
                <c:pt idx="5">
                  <c:v>940</c:v>
                </c:pt>
                <c:pt idx="6">
                  <c:v>30080</c:v>
                </c:pt>
                <c:pt idx="7">
                  <c:v>2360</c:v>
                </c:pt>
                <c:pt idx="8">
                  <c:v>41840</c:v>
                </c:pt>
                <c:pt idx="9">
                  <c:v>8000</c:v>
                </c:pt>
                <c:pt idx="10">
                  <c:v>7060</c:v>
                </c:pt>
                <c:pt idx="11">
                  <c:v>17400</c:v>
                </c:pt>
                <c:pt idx="12">
                  <c:v>10820</c:v>
                </c:pt>
                <c:pt idx="13">
                  <c:v>25860</c:v>
                </c:pt>
                <c:pt idx="14">
                  <c:v>16920</c:v>
                </c:pt>
                <c:pt idx="15">
                  <c:v>2360</c:v>
                </c:pt>
                <c:pt idx="16">
                  <c:v>2240</c:v>
                </c:pt>
                <c:pt idx="17">
                  <c:v>3300</c:v>
                </c:pt>
                <c:pt idx="18">
                  <c:v>7520</c:v>
                </c:pt>
                <c:pt idx="19">
                  <c:v>13640</c:v>
                </c:pt>
                <c:pt idx="20">
                  <c:v>34320</c:v>
                </c:pt>
                <c:pt idx="21">
                  <c:v>8940</c:v>
                </c:pt>
                <c:pt idx="22">
                  <c:v>1880</c:v>
                </c:pt>
                <c:pt idx="23">
                  <c:v>5640</c:v>
                </c:pt>
                <c:pt idx="24">
                  <c:v>30080</c:v>
                </c:pt>
                <c:pt idx="25">
                  <c:v>22100</c:v>
                </c:pt>
                <c:pt idx="26">
                  <c:v>9400</c:v>
                </c:pt>
                <c:pt idx="27">
                  <c:v>11280</c:v>
                </c:pt>
                <c:pt idx="28">
                  <c:v>15040</c:v>
                </c:pt>
                <c:pt idx="29">
                  <c:v>5640</c:v>
                </c:pt>
                <c:pt idx="30">
                  <c:v>22560</c:v>
                </c:pt>
                <c:pt idx="31">
                  <c:v>1880</c:v>
                </c:pt>
                <c:pt idx="32">
                  <c:v>8000</c:v>
                </c:pt>
                <c:pt idx="33">
                  <c:v>1880</c:v>
                </c:pt>
                <c:pt idx="34">
                  <c:v>58760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16576"/>
        <c:axId val="137586176"/>
      </c:barChart>
      <c:catAx>
        <c:axId val="39816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86176"/>
        <c:crosses val="autoZero"/>
        <c:auto val="1"/>
        <c:lblAlgn val="ctr"/>
        <c:lblOffset val="100"/>
        <c:noMultiLvlLbl val="0"/>
      </c:catAx>
      <c:valAx>
        <c:axId val="137586176"/>
        <c:scaling>
          <c:orientation val="minMax"/>
        </c:scaling>
        <c:delete val="1"/>
        <c:axPos val="l"/>
        <c:majorGridlines/>
        <c:numFmt formatCode="0%" sourceLinked="0"/>
        <c:majorTickMark val="none"/>
        <c:minorTickMark val="none"/>
        <c:tickLblPos val="nextTo"/>
        <c:crossAx val="3981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7"/>
          <c:dLbls>
            <c:dLbl>
              <c:idx val="1"/>
              <c:layout>
                <c:manualLayout>
                  <c:x val="-0.14079478027382206"/>
                  <c:y val="6.79068504918776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Foundation work, 11%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9823452217247092"/>
                  <c:y val="3.0881374103962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1"/>
                      <a:t>Final work, 7%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Sheet1!$A$44:$A$50</c:f>
              <c:strCache>
                <c:ptCount val="7"/>
                <c:pt idx="0">
                  <c:v>Site work</c:v>
                </c:pt>
                <c:pt idx="1">
                  <c:v>Foundation work</c:v>
                </c:pt>
                <c:pt idx="2">
                  <c:v>Framing work</c:v>
                </c:pt>
                <c:pt idx="3">
                  <c:v>Exterior work</c:v>
                </c:pt>
                <c:pt idx="4">
                  <c:v>Major systems</c:v>
                </c:pt>
                <c:pt idx="5">
                  <c:v>Interior finishes</c:v>
                </c:pt>
                <c:pt idx="6">
                  <c:v>Final work</c:v>
                </c:pt>
              </c:strCache>
            </c:strRef>
          </c:cat>
          <c:val>
            <c:numRef>
              <c:f>Sheet1!$B$44:$B$50</c:f>
              <c:numCache>
                <c:formatCode>0%</c:formatCode>
                <c:ptCount val="7"/>
                <c:pt idx="0">
                  <c:v>7.0000000000000007E-2</c:v>
                </c:pt>
                <c:pt idx="1">
                  <c:v>0.11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0.28999999999999998</c:v>
                </c:pt>
                <c:pt idx="6">
                  <c:v>7.0000000000000007E-2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Sheet1!$A$44:$A$50</c:f>
              <c:strCache>
                <c:ptCount val="7"/>
                <c:pt idx="0">
                  <c:v>Site work</c:v>
                </c:pt>
                <c:pt idx="1">
                  <c:v>Foundation work</c:v>
                </c:pt>
                <c:pt idx="2">
                  <c:v>Framing work</c:v>
                </c:pt>
                <c:pt idx="3">
                  <c:v>Exterior work</c:v>
                </c:pt>
                <c:pt idx="4">
                  <c:v>Major systems</c:v>
                </c:pt>
                <c:pt idx="5">
                  <c:v>Interior finishes</c:v>
                </c:pt>
                <c:pt idx="6">
                  <c:v>Final work</c:v>
                </c:pt>
              </c:strCache>
            </c:strRef>
          </c:cat>
          <c:val>
            <c:numRef>
              <c:f>Sheet1!$C$44:$C$50</c:f>
              <c:numCache>
                <c:formatCode>"$"#,##0_);[Red]\("$"#,##0\)</c:formatCode>
                <c:ptCount val="7"/>
                <c:pt idx="0">
                  <c:v>32774</c:v>
                </c:pt>
                <c:pt idx="1">
                  <c:v>51502</c:v>
                </c:pt>
                <c:pt idx="2">
                  <c:v>84276</c:v>
                </c:pt>
                <c:pt idx="3">
                  <c:v>65548</c:v>
                </c:pt>
                <c:pt idx="4">
                  <c:v>65548</c:v>
                </c:pt>
                <c:pt idx="5">
                  <c:v>135778</c:v>
                </c:pt>
                <c:pt idx="6">
                  <c:v>32774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15</xdr:row>
      <xdr:rowOff>47625</xdr:rowOff>
    </xdr:from>
    <xdr:to>
      <xdr:col>18</xdr:col>
      <xdr:colOff>142875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43</xdr:row>
      <xdr:rowOff>140493</xdr:rowOff>
    </xdr:from>
    <xdr:to>
      <xdr:col>16</xdr:col>
      <xdr:colOff>202407</xdr:colOff>
      <xdr:row>68</xdr:row>
      <xdr:rowOff>59531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omeguide.com/costs/carpet-installation-cost" TargetMode="External"/><Relationship Id="rId3" Type="http://schemas.openxmlformats.org/officeDocument/2006/relationships/hyperlink" Target="https://homeguide.com/costs/roof-replacement-cost" TargetMode="External"/><Relationship Id="rId7" Type="http://schemas.openxmlformats.org/officeDocument/2006/relationships/hyperlink" Target="https://homeguide.com/costs/garage-door-installation-cost" TargetMode="External"/><Relationship Id="rId2" Type="http://schemas.openxmlformats.org/officeDocument/2006/relationships/hyperlink" Target="https://homeguide.com/costs/blown-in-insulation-cost" TargetMode="External"/><Relationship Id="rId1" Type="http://schemas.openxmlformats.org/officeDocument/2006/relationships/hyperlink" Target="https://homeguide.com/costs/kitchen-cabinets-cost" TargetMode="External"/><Relationship Id="rId6" Type="http://schemas.openxmlformats.org/officeDocument/2006/relationships/hyperlink" Target="https://homeguide.com/costs/install-new-house-plumbing-pipes-cos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homeguide.com/costs/new-furnace-replacement-cos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homeguide.com/costs/cost-to-paint-interior-of-house" TargetMode="External"/><Relationship Id="rId9" Type="http://schemas.openxmlformats.org/officeDocument/2006/relationships/hyperlink" Target="https://homeguide.com/costs/cost-to-rewire-a-hou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6" zoomScale="70" zoomScaleNormal="70" workbookViewId="0">
      <selection activeCell="F5" sqref="F5"/>
    </sheetView>
  </sheetViews>
  <sheetFormatPr defaultRowHeight="15" x14ac:dyDescent="0.25"/>
  <cols>
    <col min="1" max="1" width="25.85546875" customWidth="1"/>
    <col min="2" max="2" width="12.5703125" customWidth="1"/>
    <col min="3" max="3" width="19.28515625" customWidth="1"/>
    <col min="4" max="5" width="13.28515625" customWidth="1"/>
    <col min="7" max="7" width="12" customWidth="1"/>
  </cols>
  <sheetData>
    <row r="1" spans="1:7" ht="15.75" customHeight="1" thickBot="1" x14ac:dyDescent="0.3">
      <c r="A1" s="30" t="s">
        <v>0</v>
      </c>
      <c r="B1" s="30"/>
      <c r="C1" s="30"/>
      <c r="D1" s="30"/>
    </row>
    <row r="2" spans="1:7" ht="32.25" thickBot="1" x14ac:dyDescent="0.3">
      <c r="A2" s="14" t="s">
        <v>1</v>
      </c>
      <c r="B2" s="15" t="s">
        <v>2</v>
      </c>
      <c r="C2" s="15" t="s">
        <v>3</v>
      </c>
      <c r="D2" s="16" t="s">
        <v>4</v>
      </c>
    </row>
    <row r="3" spans="1:7" ht="15.75" x14ac:dyDescent="0.25">
      <c r="A3" s="12" t="s">
        <v>54</v>
      </c>
      <c r="B3" s="1">
        <v>1.2E-2</v>
      </c>
      <c r="C3" s="10">
        <v>2.82</v>
      </c>
      <c r="D3" s="3">
        <f>C3*2000</f>
        <v>5640</v>
      </c>
      <c r="E3" s="2"/>
      <c r="F3" s="2"/>
    </row>
    <row r="4" spans="1:7" ht="15.75" x14ac:dyDescent="0.25">
      <c r="A4" s="12" t="s">
        <v>5</v>
      </c>
      <c r="B4" s="1">
        <v>3.6999999999999998E-2</v>
      </c>
      <c r="C4" s="10">
        <v>8.7100000000000009</v>
      </c>
      <c r="D4" s="3">
        <f t="shared" ref="D4:D37" si="0">C4*2000</f>
        <v>17420</v>
      </c>
      <c r="E4" s="2"/>
      <c r="F4" s="2"/>
    </row>
    <row r="5" spans="1:7" ht="15.75" x14ac:dyDescent="0.25">
      <c r="A5" s="12" t="s">
        <v>6</v>
      </c>
      <c r="B5" s="1">
        <v>2.4E-2</v>
      </c>
      <c r="C5" s="10">
        <v>5.64</v>
      </c>
      <c r="D5" s="3">
        <f t="shared" si="0"/>
        <v>11280</v>
      </c>
      <c r="E5" s="2"/>
      <c r="F5" s="2"/>
    </row>
    <row r="6" spans="1:7" ht="15.75" x14ac:dyDescent="0.25">
      <c r="A6" s="12" t="s">
        <v>7</v>
      </c>
      <c r="B6" s="1">
        <v>7.0000000000000001E-3</v>
      </c>
      <c r="C6" s="10">
        <v>1.65</v>
      </c>
      <c r="D6" s="3">
        <f t="shared" si="0"/>
        <v>3300</v>
      </c>
      <c r="E6" s="2"/>
      <c r="F6" s="2"/>
    </row>
    <row r="7" spans="1:7" ht="15.75" x14ac:dyDescent="0.25">
      <c r="A7" s="12" t="s">
        <v>8</v>
      </c>
      <c r="B7" s="1">
        <v>6.0000000000000001E-3</v>
      </c>
      <c r="C7" s="10">
        <v>1.41</v>
      </c>
      <c r="D7" s="3">
        <f t="shared" si="0"/>
        <v>2820</v>
      </c>
      <c r="E7" s="2"/>
      <c r="F7" s="2"/>
    </row>
    <row r="8" spans="1:7" ht="15.75" x14ac:dyDescent="0.25">
      <c r="A8" s="12" t="s">
        <v>9</v>
      </c>
      <c r="B8" s="1">
        <v>2E-3</v>
      </c>
      <c r="C8" s="10">
        <v>0.47</v>
      </c>
      <c r="D8" s="3">
        <f t="shared" si="0"/>
        <v>940</v>
      </c>
      <c r="E8" s="2"/>
      <c r="F8" s="2"/>
    </row>
    <row r="9" spans="1:7" ht="15.75" x14ac:dyDescent="0.25">
      <c r="A9" s="12" t="s">
        <v>38</v>
      </c>
      <c r="B9" s="1">
        <v>6.4000000000000001E-2</v>
      </c>
      <c r="C9" s="10">
        <v>15.04</v>
      </c>
      <c r="D9" s="3">
        <f t="shared" si="0"/>
        <v>30080</v>
      </c>
      <c r="E9" s="2"/>
      <c r="F9" s="2"/>
    </row>
    <row r="10" spans="1:7" ht="15.75" x14ac:dyDescent="0.25">
      <c r="A10" s="12" t="s">
        <v>39</v>
      </c>
      <c r="B10" s="1">
        <v>5.0000000000000001E-3</v>
      </c>
      <c r="C10" s="10">
        <v>1.18</v>
      </c>
      <c r="D10" s="3">
        <f t="shared" si="0"/>
        <v>2360</v>
      </c>
      <c r="E10" s="2"/>
      <c r="F10" s="2"/>
    </row>
    <row r="11" spans="1:7" ht="15.75" x14ac:dyDescent="0.25">
      <c r="A11" s="12" t="s">
        <v>10</v>
      </c>
      <c r="B11" s="1">
        <v>8.8999999999999996E-2</v>
      </c>
      <c r="C11" s="10">
        <v>20.92</v>
      </c>
      <c r="D11" s="3">
        <f t="shared" si="0"/>
        <v>41840</v>
      </c>
      <c r="E11" s="2"/>
      <c r="F11" s="2"/>
    </row>
    <row r="12" spans="1:7" ht="15.75" x14ac:dyDescent="0.25">
      <c r="A12" s="12" t="s">
        <v>11</v>
      </c>
      <c r="B12" s="1">
        <v>1.7000000000000001E-2</v>
      </c>
      <c r="C12" s="10">
        <v>4</v>
      </c>
      <c r="D12" s="3">
        <f t="shared" si="0"/>
        <v>8000</v>
      </c>
      <c r="E12" s="2"/>
      <c r="F12" s="2"/>
    </row>
    <row r="13" spans="1:7" ht="15.75" x14ac:dyDescent="0.25">
      <c r="A13" s="12" t="s">
        <v>12</v>
      </c>
      <c r="B13" s="1">
        <v>1.4999999999999999E-2</v>
      </c>
      <c r="C13" s="10">
        <v>3.53</v>
      </c>
      <c r="D13" s="3">
        <f t="shared" si="0"/>
        <v>7060</v>
      </c>
      <c r="E13" s="2"/>
      <c r="F13" s="2"/>
    </row>
    <row r="14" spans="1:7" ht="15.75" x14ac:dyDescent="0.25">
      <c r="A14" s="12" t="s">
        <v>35</v>
      </c>
      <c r="B14" s="1">
        <v>3.6999999999999998E-2</v>
      </c>
      <c r="C14" s="10">
        <v>8.6999999999999993</v>
      </c>
      <c r="D14" s="3">
        <f t="shared" si="0"/>
        <v>17400</v>
      </c>
      <c r="E14" s="2"/>
      <c r="F14" s="2"/>
    </row>
    <row r="15" spans="1:7" ht="15.75" x14ac:dyDescent="0.25">
      <c r="A15" s="12" t="s">
        <v>13</v>
      </c>
      <c r="B15" s="1">
        <v>2.3E-2</v>
      </c>
      <c r="C15" s="10">
        <v>5.41</v>
      </c>
      <c r="D15" s="3">
        <f t="shared" si="0"/>
        <v>10820</v>
      </c>
      <c r="E15" s="2"/>
      <c r="F15" s="2"/>
      <c r="G15" s="9"/>
    </row>
    <row r="16" spans="1:7" ht="15.75" x14ac:dyDescent="0.25">
      <c r="A16" s="12" t="s">
        <v>36</v>
      </c>
      <c r="B16" s="1">
        <v>5.5E-2</v>
      </c>
      <c r="C16" s="10">
        <v>12.93</v>
      </c>
      <c r="D16" s="3">
        <f t="shared" si="0"/>
        <v>25860</v>
      </c>
      <c r="E16" s="2"/>
      <c r="F16" s="2"/>
    </row>
    <row r="17" spans="1:6" ht="15.75" x14ac:dyDescent="0.25">
      <c r="A17" s="12" t="s">
        <v>14</v>
      </c>
      <c r="B17" s="1">
        <v>3.5999999999999997E-2</v>
      </c>
      <c r="C17" s="10">
        <v>8.4600000000000009</v>
      </c>
      <c r="D17" s="3">
        <f t="shared" si="0"/>
        <v>16920</v>
      </c>
      <c r="E17" s="2"/>
      <c r="F17" s="2"/>
    </row>
    <row r="18" spans="1:6" ht="15.75" x14ac:dyDescent="0.25">
      <c r="A18" s="12" t="s">
        <v>15</v>
      </c>
      <c r="B18" s="1">
        <v>5.0000000000000001E-3</v>
      </c>
      <c r="C18" s="10">
        <v>1.18</v>
      </c>
      <c r="D18" s="3">
        <f t="shared" si="0"/>
        <v>2360</v>
      </c>
      <c r="E18" s="2"/>
      <c r="F18" s="2"/>
    </row>
    <row r="19" spans="1:6" ht="15.75" x14ac:dyDescent="0.25">
      <c r="A19" s="12" t="s">
        <v>16</v>
      </c>
      <c r="B19" s="1">
        <v>8.9999999999999993E-3</v>
      </c>
      <c r="C19" s="10">
        <v>1.1200000000000001</v>
      </c>
      <c r="D19" s="3">
        <f t="shared" si="0"/>
        <v>2240</v>
      </c>
      <c r="E19" s="2"/>
      <c r="F19" s="2"/>
    </row>
    <row r="20" spans="1:6" ht="15.75" x14ac:dyDescent="0.25">
      <c r="A20" s="12" t="s">
        <v>17</v>
      </c>
      <c r="B20" s="1">
        <v>7.0000000000000001E-3</v>
      </c>
      <c r="C20" s="10">
        <v>1.65</v>
      </c>
      <c r="D20" s="3">
        <f t="shared" si="0"/>
        <v>3300</v>
      </c>
      <c r="E20" s="2"/>
      <c r="F20" s="2"/>
    </row>
    <row r="21" spans="1:6" ht="15.75" x14ac:dyDescent="0.25">
      <c r="A21" s="12" t="s">
        <v>37</v>
      </c>
      <c r="B21" s="1">
        <v>1.6E-2</v>
      </c>
      <c r="C21" s="10">
        <v>3.76</v>
      </c>
      <c r="D21" s="3">
        <f t="shared" si="0"/>
        <v>7520</v>
      </c>
      <c r="E21" s="2"/>
      <c r="F21" s="2"/>
    </row>
    <row r="22" spans="1:6" ht="15.75" x14ac:dyDescent="0.25">
      <c r="A22" s="12" t="s">
        <v>40</v>
      </c>
      <c r="B22" s="1">
        <v>2.9000000000000001E-2</v>
      </c>
      <c r="C22" s="10">
        <v>6.82</v>
      </c>
      <c r="D22" s="3">
        <f t="shared" si="0"/>
        <v>13640</v>
      </c>
      <c r="E22" s="2"/>
      <c r="F22" s="2"/>
    </row>
    <row r="23" spans="1:6" ht="31.5" x14ac:dyDescent="0.25">
      <c r="A23" s="12" t="s">
        <v>18</v>
      </c>
      <c r="B23" s="1">
        <v>7.2999999999999995E-2</v>
      </c>
      <c r="C23" s="10">
        <v>17.16</v>
      </c>
      <c r="D23" s="3">
        <f t="shared" si="0"/>
        <v>34320</v>
      </c>
      <c r="E23" s="2"/>
      <c r="F23" s="2"/>
    </row>
    <row r="24" spans="1:6" ht="15.75" x14ac:dyDescent="0.25">
      <c r="A24" s="12" t="s">
        <v>19</v>
      </c>
      <c r="B24" s="1">
        <v>1.9E-2</v>
      </c>
      <c r="C24" s="10">
        <v>4.47</v>
      </c>
      <c r="D24" s="3">
        <f t="shared" si="0"/>
        <v>8940</v>
      </c>
      <c r="E24" s="2"/>
      <c r="F24" s="2"/>
    </row>
    <row r="25" spans="1:6" ht="15.75" x14ac:dyDescent="0.25">
      <c r="A25" s="12" t="s">
        <v>20</v>
      </c>
      <c r="B25" s="1">
        <v>4.0000000000000001E-3</v>
      </c>
      <c r="C25" s="10">
        <v>0.94</v>
      </c>
      <c r="D25" s="3">
        <f t="shared" si="0"/>
        <v>1880</v>
      </c>
      <c r="E25" s="2"/>
      <c r="F25" s="2"/>
    </row>
    <row r="26" spans="1:6" ht="31.5" x14ac:dyDescent="0.25">
      <c r="A26" s="12" t="s">
        <v>31</v>
      </c>
      <c r="B26" s="1">
        <v>1.2E-2</v>
      </c>
      <c r="C26" s="10">
        <v>2.82</v>
      </c>
      <c r="D26" s="3">
        <f t="shared" si="0"/>
        <v>5640</v>
      </c>
      <c r="E26" s="2"/>
      <c r="F26" s="2"/>
    </row>
    <row r="27" spans="1:6" ht="15.75" x14ac:dyDescent="0.25">
      <c r="A27" s="12" t="s">
        <v>32</v>
      </c>
      <c r="B27" s="1">
        <v>6.4000000000000001E-2</v>
      </c>
      <c r="C27" s="10">
        <v>15.04</v>
      </c>
      <c r="D27" s="3">
        <f t="shared" si="0"/>
        <v>30080</v>
      </c>
      <c r="E27" s="2"/>
      <c r="F27" s="2"/>
    </row>
    <row r="28" spans="1:6" ht="15.75" x14ac:dyDescent="0.25">
      <c r="A28" s="12" t="s">
        <v>21</v>
      </c>
      <c r="B28" s="1">
        <v>4.7E-2</v>
      </c>
      <c r="C28" s="10">
        <v>11.05</v>
      </c>
      <c r="D28" s="3">
        <f t="shared" si="0"/>
        <v>22100</v>
      </c>
      <c r="E28" s="2"/>
      <c r="F28" s="2"/>
    </row>
    <row r="29" spans="1:6" ht="15.75" x14ac:dyDescent="0.25">
      <c r="A29" s="12" t="s">
        <v>22</v>
      </c>
      <c r="B29" s="1">
        <v>0.02</v>
      </c>
      <c r="C29" s="10">
        <v>4.7</v>
      </c>
      <c r="D29" s="3">
        <f t="shared" si="0"/>
        <v>9400</v>
      </c>
      <c r="E29" s="2"/>
      <c r="F29" s="2"/>
    </row>
    <row r="30" spans="1:6" ht="15.75" x14ac:dyDescent="0.25">
      <c r="A30" s="12" t="s">
        <v>23</v>
      </c>
      <c r="B30" s="1">
        <v>2.4E-2</v>
      </c>
      <c r="C30" s="10">
        <v>5.64</v>
      </c>
      <c r="D30" s="3">
        <f t="shared" si="0"/>
        <v>11280</v>
      </c>
      <c r="E30" s="2"/>
      <c r="F30" s="2"/>
    </row>
    <row r="31" spans="1:6" ht="15.75" x14ac:dyDescent="0.25">
      <c r="A31" s="12" t="s">
        <v>24</v>
      </c>
      <c r="B31" s="1">
        <v>3.2000000000000001E-2</v>
      </c>
      <c r="C31" s="10">
        <v>7.52</v>
      </c>
      <c r="D31" s="3">
        <f t="shared" si="0"/>
        <v>15040</v>
      </c>
      <c r="E31" s="2"/>
      <c r="F31" s="2"/>
    </row>
    <row r="32" spans="1:6" ht="15.75" x14ac:dyDescent="0.25">
      <c r="A32" s="12" t="s">
        <v>25</v>
      </c>
      <c r="B32" s="1">
        <v>1.2E-2</v>
      </c>
      <c r="C32" s="10">
        <v>2.82</v>
      </c>
      <c r="D32" s="3">
        <f t="shared" si="0"/>
        <v>5640</v>
      </c>
      <c r="E32" s="2"/>
      <c r="F32" s="2"/>
    </row>
    <row r="33" spans="1:6" ht="15.75" x14ac:dyDescent="0.25">
      <c r="A33" s="12" t="s">
        <v>26</v>
      </c>
      <c r="B33" s="1">
        <v>4.8000000000000001E-2</v>
      </c>
      <c r="C33" s="10">
        <v>11.28</v>
      </c>
      <c r="D33" s="3">
        <f t="shared" si="0"/>
        <v>22560</v>
      </c>
      <c r="E33" s="2"/>
      <c r="F33" s="2"/>
    </row>
    <row r="34" spans="1:6" ht="15.75" x14ac:dyDescent="0.25">
      <c r="A34" s="12" t="s">
        <v>34</v>
      </c>
      <c r="B34" s="1">
        <v>4.0000000000000001E-3</v>
      </c>
      <c r="C34" s="10">
        <v>0.94</v>
      </c>
      <c r="D34" s="3">
        <f t="shared" si="0"/>
        <v>1880</v>
      </c>
      <c r="E34" s="2"/>
      <c r="F34" s="2"/>
    </row>
    <row r="35" spans="1:6" ht="15.75" x14ac:dyDescent="0.25">
      <c r="A35" s="12" t="s">
        <v>27</v>
      </c>
      <c r="B35" s="1">
        <v>1.7000000000000001E-2</v>
      </c>
      <c r="C35" s="10">
        <v>4</v>
      </c>
      <c r="D35" s="3">
        <f t="shared" si="0"/>
        <v>8000</v>
      </c>
      <c r="E35" s="2"/>
      <c r="F35" s="2"/>
    </row>
    <row r="36" spans="1:6" ht="15.75" x14ac:dyDescent="0.25">
      <c r="A36" s="12" t="s">
        <v>28</v>
      </c>
      <c r="B36" s="1">
        <v>4.0000000000000001E-3</v>
      </c>
      <c r="C36" s="10">
        <v>0.94</v>
      </c>
      <c r="D36" s="3">
        <f t="shared" si="0"/>
        <v>1880</v>
      </c>
      <c r="E36" s="2"/>
      <c r="F36" s="2"/>
    </row>
    <row r="37" spans="1:6" ht="16.5" thickBot="1" x14ac:dyDescent="0.3">
      <c r="A37" s="13" t="s">
        <v>29</v>
      </c>
      <c r="B37" s="6">
        <v>0.125</v>
      </c>
      <c r="C37" s="11">
        <v>29.38</v>
      </c>
      <c r="D37" s="7">
        <f t="shared" si="0"/>
        <v>58760</v>
      </c>
      <c r="E37" s="2"/>
      <c r="F37" s="2"/>
    </row>
    <row r="38" spans="1:6" ht="16.5" thickBot="1" x14ac:dyDescent="0.3">
      <c r="A38" s="4" t="s">
        <v>30</v>
      </c>
      <c r="B38" s="5">
        <f>SUM(B3:B37)</f>
        <v>1.0000000000000002</v>
      </c>
      <c r="C38" s="18">
        <f>SUM(C3:C37)</f>
        <v>234.1</v>
      </c>
      <c r="D38" s="8">
        <f>SUM(D3:D37)</f>
        <v>468200</v>
      </c>
      <c r="E38" s="2"/>
    </row>
    <row r="39" spans="1:6" ht="48" thickBot="1" x14ac:dyDescent="0.3">
      <c r="A39" s="17" t="s">
        <v>51</v>
      </c>
      <c r="C39" s="20" t="s">
        <v>3</v>
      </c>
    </row>
    <row r="40" spans="1:6" x14ac:dyDescent="0.25">
      <c r="A40" s="19" t="s">
        <v>33</v>
      </c>
    </row>
    <row r="41" spans="1:6" x14ac:dyDescent="0.25">
      <c r="C41" s="2"/>
    </row>
    <row r="42" spans="1:6" ht="15.75" customHeight="1" x14ac:dyDescent="0.25">
      <c r="A42" s="31" t="s">
        <v>48</v>
      </c>
      <c r="B42" s="31"/>
      <c r="C42" s="32" t="s">
        <v>49</v>
      </c>
      <c r="D42" s="32"/>
    </row>
    <row r="43" spans="1:6" ht="16.5" thickBot="1" x14ac:dyDescent="0.3">
      <c r="A43" s="29" t="s">
        <v>50</v>
      </c>
      <c r="B43" s="29" t="s">
        <v>52</v>
      </c>
      <c r="C43" s="29" t="s">
        <v>47</v>
      </c>
    </row>
    <row r="44" spans="1:6" ht="15.75" x14ac:dyDescent="0.25">
      <c r="A44" s="21" t="s">
        <v>41</v>
      </c>
      <c r="B44" s="22">
        <v>7.0000000000000007E-2</v>
      </c>
      <c r="C44" s="23">
        <f>B44*D38</f>
        <v>32774</v>
      </c>
    </row>
    <row r="45" spans="1:6" ht="15.75" x14ac:dyDescent="0.25">
      <c r="A45" s="21" t="s">
        <v>53</v>
      </c>
      <c r="B45" s="22">
        <v>0.11</v>
      </c>
      <c r="C45" s="23">
        <f>D38*B45</f>
        <v>51502</v>
      </c>
    </row>
    <row r="46" spans="1:6" ht="15.75" x14ac:dyDescent="0.25">
      <c r="A46" s="21" t="s">
        <v>42</v>
      </c>
      <c r="B46" s="22">
        <v>0.18</v>
      </c>
      <c r="C46" s="23">
        <f>D38*B46</f>
        <v>84276</v>
      </c>
    </row>
    <row r="47" spans="1:6" ht="15.75" x14ac:dyDescent="0.25">
      <c r="A47" s="21" t="s">
        <v>43</v>
      </c>
      <c r="B47" s="22">
        <v>0.14000000000000001</v>
      </c>
      <c r="C47" s="23">
        <f>D38*B47</f>
        <v>65548</v>
      </c>
    </row>
    <row r="48" spans="1:6" ht="15.75" x14ac:dyDescent="0.25">
      <c r="A48" s="21" t="s">
        <v>44</v>
      </c>
      <c r="B48" s="22">
        <v>0.14000000000000001</v>
      </c>
      <c r="C48" s="23">
        <f>D38*B48</f>
        <v>65548</v>
      </c>
    </row>
    <row r="49" spans="1:3" ht="15.75" x14ac:dyDescent="0.25">
      <c r="A49" s="21" t="s">
        <v>45</v>
      </c>
      <c r="B49" s="22">
        <v>0.28999999999999998</v>
      </c>
      <c r="C49" s="23">
        <f>D38*B49</f>
        <v>135778</v>
      </c>
    </row>
    <row r="50" spans="1:3" ht="16.5" thickBot="1" x14ac:dyDescent="0.3">
      <c r="A50" s="24" t="s">
        <v>46</v>
      </c>
      <c r="B50" s="25">
        <v>7.0000000000000007E-2</v>
      </c>
      <c r="C50" s="26">
        <f>D38*B50</f>
        <v>32774</v>
      </c>
    </row>
    <row r="51" spans="1:3" ht="15.75" x14ac:dyDescent="0.25">
      <c r="A51" s="21"/>
      <c r="B51" s="27">
        <f>SUM(B44:B50)</f>
        <v>1</v>
      </c>
      <c r="C51" s="28">
        <f>SUM(C44:C50)</f>
        <v>468200</v>
      </c>
    </row>
  </sheetData>
  <sheetProtection password="DBB5" sheet="1" objects="1" scenarios="1"/>
  <mergeCells count="3">
    <mergeCell ref="A1:D1"/>
    <mergeCell ref="A42:B42"/>
    <mergeCell ref="C42:D42"/>
  </mergeCells>
  <hyperlinks>
    <hyperlink ref="A14" r:id="rId1" display="https://homeguide.com/costs/kitchen-cabinets-cost"/>
    <hyperlink ref="A15" r:id="rId2" display="https://homeguide.com/costs/blown-in-insulation-cost"/>
    <hyperlink ref="A16" r:id="rId3" display="https://homeguide.com/costs/roof-replacement-cost"/>
    <hyperlink ref="A17" r:id="rId4" display="https://homeguide.com/costs/cost-to-paint-interior-of-house"/>
    <hyperlink ref="A22" r:id="rId5" display="https://homeguide.com/costs/new-furnace-replacement-cost"/>
    <hyperlink ref="A23" r:id="rId6" display="https://homeguide.com/costs/install-new-house-plumbing-pipes-cost"/>
    <hyperlink ref="A25" r:id="rId7" display="https://homeguide.com/costs/garage-door-installation-cost"/>
    <hyperlink ref="A30" r:id="rId8" display="https://homeguide.com/costs/carpet-installation-cost"/>
    <hyperlink ref="A31" r:id="rId9" display="https://homeguide.com/costs/cost-to-rewire-a-house"/>
  </hyperlinks>
  <pageMargins left="0.7" right="0.7" top="0.75" bottom="0.75" header="0.3" footer="0.3"/>
  <pageSetup orientation="portrait" horizontalDpi="0" verticalDpi="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2020-02-27T05:05:56Z</dcterms:created>
  <dcterms:modified xsi:type="dcterms:W3CDTF">2020-04-19T22:58:52Z</dcterms:modified>
</cp:coreProperties>
</file>