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627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B21" i="1"/>
  <c r="D18" i="1" l="1"/>
  <c r="D17" i="1"/>
  <c r="B22" i="1" l="1"/>
  <c r="E19" i="1" l="1"/>
  <c r="E22" i="1"/>
  <c r="E21" i="1"/>
  <c r="D12" i="1"/>
  <c r="D13" i="1"/>
  <c r="D14" i="1"/>
  <c r="D15" i="1"/>
  <c r="D16" i="1"/>
  <c r="D11" i="1"/>
  <c r="E23" i="1" l="1"/>
  <c r="D23" i="1"/>
  <c r="F23" i="1" l="1"/>
</calcChain>
</file>

<file path=xl/sharedStrings.xml><?xml version="1.0" encoding="utf-8"?>
<sst xmlns="http://schemas.openxmlformats.org/spreadsheetml/2006/main" count="49" uniqueCount="44">
  <si>
    <t>Sq. ft. / quant</t>
  </si>
  <si>
    <t>price</t>
  </si>
  <si>
    <t>unit</t>
  </si>
  <si>
    <t>totals</t>
  </si>
  <si>
    <t>options</t>
  </si>
  <si>
    <t>Added walkout detail (flat rate)</t>
  </si>
  <si>
    <t>Other services</t>
  </si>
  <si>
    <t>per job</t>
  </si>
  <si>
    <t>Hourly rate for revisions</t>
  </si>
  <si>
    <t>Site plan (flat rate) optional</t>
  </si>
  <si>
    <t>Optional</t>
  </si>
  <si>
    <t>Standard Drafting &amp; Design  Rates</t>
  </si>
  <si>
    <t>Fee's schedule</t>
  </si>
  <si>
    <t>Preliminary plan &amp; basic rendering</t>
  </si>
  <si>
    <t xml:space="preserve">Permit applications </t>
  </si>
  <si>
    <t xml:space="preserve">Detailed Cost Estimating </t>
  </si>
  <si>
    <t xml:space="preserve">Full bid / tendering process </t>
  </si>
  <si>
    <t>Initial sit-down consultation with client</t>
  </si>
  <si>
    <t>To estimate home design cost fill in gray areas</t>
  </si>
  <si>
    <t>with estimated sq. ft. sizes and or quantity</t>
  </si>
  <si>
    <t>N/C</t>
  </si>
  <si>
    <t>Development over Garage in sq. ft.</t>
  </si>
  <si>
    <t>Garage over 575 sq. ft. (2-car is incl)</t>
  </si>
  <si>
    <t>Basement development in sq. ft.</t>
  </si>
  <si>
    <t>Base home plan second floor sq. ft.</t>
  </si>
  <si>
    <t>Base home plan main floor or bungalow sq. ft.</t>
  </si>
  <si>
    <t>Electrical plans (optional) in sq. ft.</t>
  </si>
  <si>
    <t>Mechanical plans (optional) in sq. ft.</t>
  </si>
  <si>
    <t>Heat loss Calculation per project</t>
  </si>
  <si>
    <t>Development Permit applications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</si>
  <si>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above pricing does not include engineering, which "may" be required by the approving authorities.</t>
    </r>
  </si>
  <si>
    <t>TOTAL</t>
  </si>
  <si>
    <t>Development permit plans (if required)</t>
  </si>
  <si>
    <t>Renovation as built plans (if required)</t>
  </si>
  <si>
    <t>Base rate</t>
  </si>
  <si>
    <t>Including extras</t>
  </si>
  <si>
    <t>Site Visit (for design) + travel (Hr-ly rate)</t>
  </si>
  <si>
    <t>Total other design cost options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</si>
  <si>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Credit back if Landen is the contractor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</si>
  <si>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revisions are changes after final plans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</si>
  <si>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fee is only if using another contractor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</si>
  <si>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not including planning authorities fees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</si>
  <si>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not including planning authorities fees</t>
    </r>
  </si>
  <si>
    <t>Engineering can run from $350 to $1,200 depending on complexity of design (Basic design usually does not require engineering)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</si>
</sst>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1" applyFont="1"/>
    <xf numFmtId="164" fontId="0" fillId="0" borderId="0" xfId="0" applyNumberFormat="1"/>
    <xf numFmtId="164" fontId="2" fillId="0" borderId="0" xfId="1" applyFont="1"/>
    <xf numFmtId="164" fontId="3" fillId="0" borderId="1" xfId="0" applyNumberFormat="1" applyFont="1" applyBorder="1"/>
    <xf numFmtId="0" fontId="0" fillId="0" borderId="2" xfId="0" applyBorder="1"/>
    <xf numFmtId="164" fontId="0" fillId="0" borderId="3" xfId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164" fontId="0" fillId="0" borderId="4" xfId="1" applyFont="1" applyBorder="1"/>
    <xf numFmtId="164" fontId="0" fillId="0" borderId="5" xfId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164" fontId="0" fillId="0" borderId="4" xfId="1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7" fillId="3" borderId="13" xfId="0" applyFont="1" applyFill="1" applyBorder="1"/>
    <xf numFmtId="0" fontId="6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/>
    <xf numFmtId="0" fontId="6" fillId="3" borderId="16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>
      <alignment horizontal="center"/>
    </xf>
    <xf numFmtId="164" fontId="0" fillId="0" borderId="0" xfId="1" applyFont="1" applyBorder="1"/>
    <xf numFmtId="164" fontId="5" fillId="3" borderId="1" xfId="0" applyNumberFormat="1" applyFont="1" applyFill="1" applyBorder="1"/>
    <xf numFmtId="0" fontId="0" fillId="4" borderId="6" xfId="0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1" xfId="1" applyFont="1" applyBorder="1"/>
    <xf numFmtId="0" fontId="0" fillId="2" borderId="5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3445</xdr:rowOff>
    </xdr:from>
    <xdr:to>
      <xdr:col>0</xdr:col>
      <xdr:colOff>2452210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445"/>
          <a:ext cx="2442685" cy="111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topLeftCell="A10" workbookViewId="0">
      <selection activeCell="I34" sqref="I34"/>
    </sheetView>
  </sheetViews>
  <sheetFormatPr defaultRowHeight="15" x14ac:dyDescent="0.25"/>
  <cols>
    <col min="1" max="1" width="44" customWidth="1"/>
    <col min="2" max="2" width="12" customWidth="1"/>
    <col min="3" max="3" width="12.28515625" customWidth="1"/>
    <col min="4" max="4" width="12.85546875" customWidth="1"/>
    <col min="5" max="5" width="12.28515625" customWidth="1"/>
    <col min="6" max="6" width="15" customWidth="1"/>
  </cols>
  <sheetData>
    <row r="3" spans="1:6" x14ac:dyDescent="0.25">
      <c r="C3" s="16" t="s">
        <v>18</v>
      </c>
      <c r="D3" s="17"/>
      <c r="E3" s="17"/>
      <c r="F3" s="18"/>
    </row>
    <row r="4" spans="1:6" x14ac:dyDescent="0.25">
      <c r="C4" s="19" t="s">
        <v>19</v>
      </c>
      <c r="D4" s="20"/>
      <c r="E4" s="20"/>
      <c r="F4" s="21"/>
    </row>
    <row r="6" spans="1:6" ht="15.75" thickBot="1" x14ac:dyDescent="0.3"/>
    <row r="7" spans="1:6" ht="18.75" x14ac:dyDescent="0.3">
      <c r="A7" s="22" t="s">
        <v>11</v>
      </c>
      <c r="B7" s="23"/>
      <c r="C7" s="24" t="s">
        <v>2</v>
      </c>
      <c r="D7" s="24"/>
      <c r="E7" s="24" t="s">
        <v>4</v>
      </c>
      <c r="F7" s="25"/>
    </row>
    <row r="8" spans="1:6" ht="15.75" thickBot="1" x14ac:dyDescent="0.3">
      <c r="A8" s="26" t="s">
        <v>12</v>
      </c>
      <c r="B8" s="27" t="s">
        <v>0</v>
      </c>
      <c r="C8" s="28" t="s">
        <v>1</v>
      </c>
      <c r="D8" s="28" t="s">
        <v>3</v>
      </c>
      <c r="E8" s="28" t="s">
        <v>3</v>
      </c>
      <c r="F8" s="31" t="s">
        <v>31</v>
      </c>
    </row>
    <row r="9" spans="1:6" x14ac:dyDescent="0.25">
      <c r="A9" s="12" t="s">
        <v>17</v>
      </c>
      <c r="B9" s="35">
        <v>1</v>
      </c>
      <c r="C9" s="15" t="s">
        <v>20</v>
      </c>
      <c r="D9" s="13"/>
      <c r="E9" s="13"/>
    </row>
    <row r="10" spans="1:6" x14ac:dyDescent="0.25">
      <c r="A10" s="14" t="s">
        <v>13</v>
      </c>
      <c r="B10" s="36">
        <v>1</v>
      </c>
      <c r="C10" s="15" t="s">
        <v>20</v>
      </c>
      <c r="D10" s="13"/>
      <c r="E10" s="13"/>
    </row>
    <row r="11" spans="1:6" x14ac:dyDescent="0.25">
      <c r="A11" t="s">
        <v>25</v>
      </c>
      <c r="B11" s="29">
        <v>0</v>
      </c>
      <c r="C11" s="10">
        <v>1.35</v>
      </c>
      <c r="D11" s="1">
        <f t="shared" ref="D11:D18" si="0">B11*C11</f>
        <v>0</v>
      </c>
      <c r="F11" s="2"/>
    </row>
    <row r="12" spans="1:6" x14ac:dyDescent="0.25">
      <c r="A12" t="s">
        <v>24</v>
      </c>
      <c r="B12" s="29">
        <v>1000</v>
      </c>
      <c r="C12" s="10">
        <v>1.35</v>
      </c>
      <c r="D12" s="1">
        <f t="shared" si="0"/>
        <v>1350</v>
      </c>
    </row>
    <row r="13" spans="1:6" x14ac:dyDescent="0.25">
      <c r="A13" t="s">
        <v>23</v>
      </c>
      <c r="B13" s="29">
        <v>0</v>
      </c>
      <c r="C13" s="10">
        <v>0.65</v>
      </c>
      <c r="D13" s="1">
        <f t="shared" si="0"/>
        <v>0</v>
      </c>
    </row>
    <row r="14" spans="1:6" x14ac:dyDescent="0.25">
      <c r="A14" t="s">
        <v>5</v>
      </c>
      <c r="B14" s="29">
        <v>0</v>
      </c>
      <c r="C14" s="10">
        <v>450</v>
      </c>
      <c r="D14" s="1">
        <f t="shared" si="0"/>
        <v>0</v>
      </c>
    </row>
    <row r="15" spans="1:6" x14ac:dyDescent="0.25">
      <c r="A15" t="s">
        <v>22</v>
      </c>
      <c r="B15" s="29"/>
      <c r="C15" s="10">
        <v>0.45</v>
      </c>
      <c r="D15" s="1">
        <f t="shared" si="0"/>
        <v>0</v>
      </c>
    </row>
    <row r="16" spans="1:6" ht="14.45" x14ac:dyDescent="0.3">
      <c r="A16" t="s">
        <v>21</v>
      </c>
      <c r="B16" s="29"/>
      <c r="C16" s="10">
        <v>1.35</v>
      </c>
      <c r="D16" s="1">
        <f t="shared" si="0"/>
        <v>0</v>
      </c>
    </row>
    <row r="17" spans="1:6" ht="14.45" x14ac:dyDescent="0.3">
      <c r="A17" t="s">
        <v>32</v>
      </c>
      <c r="B17" s="29">
        <v>0</v>
      </c>
      <c r="C17" s="10">
        <v>3250</v>
      </c>
      <c r="D17" s="1">
        <f t="shared" si="0"/>
        <v>0</v>
      </c>
    </row>
    <row r="18" spans="1:6" ht="14.45" x14ac:dyDescent="0.3">
      <c r="A18" t="s">
        <v>33</v>
      </c>
      <c r="B18" s="29">
        <v>1000</v>
      </c>
      <c r="C18" s="10">
        <v>1.5</v>
      </c>
      <c r="D18" s="1">
        <f t="shared" si="0"/>
        <v>1500</v>
      </c>
    </row>
    <row r="19" spans="1:6" ht="14.45" x14ac:dyDescent="0.3">
      <c r="A19" t="s">
        <v>9</v>
      </c>
      <c r="B19" s="29">
        <v>1</v>
      </c>
      <c r="C19" s="10">
        <v>375</v>
      </c>
      <c r="D19" s="1"/>
      <c r="E19" s="1">
        <f>B19*C19</f>
        <v>375</v>
      </c>
    </row>
    <row r="20" spans="1:6" ht="14.45" x14ac:dyDescent="0.3">
      <c r="A20" t="s">
        <v>28</v>
      </c>
      <c r="B20" s="29"/>
      <c r="C20" s="10">
        <v>175</v>
      </c>
      <c r="D20" s="1"/>
      <c r="E20" s="1"/>
    </row>
    <row r="21" spans="1:6" x14ac:dyDescent="0.25">
      <c r="A21" t="s">
        <v>26</v>
      </c>
      <c r="B21" s="34">
        <f>B11+B12+B13+B16</f>
        <v>1000</v>
      </c>
      <c r="C21" s="10">
        <v>0.18</v>
      </c>
      <c r="D21" s="1"/>
      <c r="E21" s="1">
        <f>B21*C21</f>
        <v>180</v>
      </c>
    </row>
    <row r="22" spans="1:6" ht="15.75" thickBot="1" x14ac:dyDescent="0.3">
      <c r="A22" t="s">
        <v>27</v>
      </c>
      <c r="B22" s="34">
        <f>B11+B12</f>
        <v>1000</v>
      </c>
      <c r="C22" s="11">
        <v>0.2</v>
      </c>
      <c r="D22" s="32"/>
      <c r="E22" s="6">
        <f>B22*C22</f>
        <v>200</v>
      </c>
    </row>
    <row r="23" spans="1:6" ht="17.25" thickTop="1" thickBot="1" x14ac:dyDescent="0.3">
      <c r="D23" s="33">
        <f>SUM(D11:D22)</f>
        <v>2850</v>
      </c>
      <c r="E23" s="3">
        <f>SUM(E19:E22)</f>
        <v>755</v>
      </c>
      <c r="F23" s="4">
        <f>+D23+E23</f>
        <v>3605</v>
      </c>
    </row>
    <row r="24" spans="1:6" x14ac:dyDescent="0.25">
      <c r="D24" s="7" t="s">
        <v>34</v>
      </c>
      <c r="F24" s="7" t="s">
        <v>35</v>
      </c>
    </row>
    <row r="25" spans="1:6" ht="18.75" x14ac:dyDescent="0.3">
      <c r="A25" s="9" t="s">
        <v>6</v>
      </c>
      <c r="C25" s="7" t="s">
        <v>2</v>
      </c>
    </row>
    <row r="26" spans="1:6" ht="15.75" thickBot="1" x14ac:dyDescent="0.3">
      <c r="A26" s="5" t="s">
        <v>10</v>
      </c>
      <c r="B26" s="5" t="s">
        <v>7</v>
      </c>
      <c r="C26" s="8" t="s">
        <v>1</v>
      </c>
      <c r="D26" s="5"/>
      <c r="E26" s="5"/>
      <c r="F26" s="5"/>
    </row>
    <row r="27" spans="1:6" x14ac:dyDescent="0.25">
      <c r="A27" t="s">
        <v>15</v>
      </c>
      <c r="B27" s="40">
        <v>1</v>
      </c>
      <c r="C27" s="10">
        <v>775</v>
      </c>
      <c r="D27" t="s">
        <v>38</v>
      </c>
    </row>
    <row r="28" spans="1:6" x14ac:dyDescent="0.25">
      <c r="A28" t="s">
        <v>16</v>
      </c>
      <c r="B28" s="30">
        <v>1</v>
      </c>
      <c r="C28" s="10">
        <v>1240</v>
      </c>
      <c r="D28" t="s">
        <v>38</v>
      </c>
    </row>
    <row r="29" spans="1:6" x14ac:dyDescent="0.25">
      <c r="A29" t="s">
        <v>8</v>
      </c>
      <c r="B29" s="30">
        <v>2</v>
      </c>
      <c r="C29" s="10">
        <v>75</v>
      </c>
      <c r="D29" t="s">
        <v>39</v>
      </c>
    </row>
    <row r="30" spans="1:6" x14ac:dyDescent="0.25">
      <c r="A30" t="s">
        <v>36</v>
      </c>
      <c r="B30" s="30">
        <v>3</v>
      </c>
      <c r="C30" s="10">
        <v>75</v>
      </c>
      <c r="D30" t="s">
        <v>40</v>
      </c>
    </row>
    <row r="31" spans="1:6" x14ac:dyDescent="0.25">
      <c r="A31" t="s">
        <v>14</v>
      </c>
      <c r="B31" s="30">
        <v>0</v>
      </c>
      <c r="C31" s="10">
        <v>850</v>
      </c>
      <c r="D31" t="s">
        <v>41</v>
      </c>
    </row>
    <row r="32" spans="1:6" ht="15.75" thickBot="1" x14ac:dyDescent="0.3">
      <c r="A32" t="s">
        <v>29</v>
      </c>
      <c r="B32" s="30">
        <v>0</v>
      </c>
      <c r="C32" s="10">
        <v>851</v>
      </c>
      <c r="D32" t="s">
        <v>42</v>
      </c>
    </row>
    <row r="33" spans="1:3" ht="15.75" thickBot="1" x14ac:dyDescent="0.3">
      <c r="A33" s="38" t="s">
        <v>37</v>
      </c>
      <c r="B33" s="37"/>
      <c r="C33" s="39">
        <f>(B27*C27)+(B28*C28)+(B29*C29)+(B30*C30)+(B31*C31)+(B32*C32)</f>
        <v>2390</v>
      </c>
    </row>
    <row r="35" spans="1:3" x14ac:dyDescent="0.25">
      <c r="A35" t="s">
        <v>30</v>
      </c>
    </row>
    <row r="36" spans="1:3" x14ac:dyDescent="0.25">
      <c r="A36" t="s">
        <v>43</v>
      </c>
    </row>
  </sheetData>
  <sheetProtection password="DBB5" sheet="1" objects="1" scenarios="1"/>
  <pageMargins left="0.7" right="0.7" top="0.75" bottom="0.75" header="0.3" footer="0.3"/>
  <pageSetup scale="8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YetN</dc:creator>
  <cp:lastModifiedBy>Greg</cp:lastModifiedBy>
  <cp:lastPrinted>2019-11-12T14:55:08Z</cp:lastPrinted>
  <dcterms:created xsi:type="dcterms:W3CDTF">2018-02-05T22:53:37Z</dcterms:created>
  <dcterms:modified xsi:type="dcterms:W3CDTF">2020-04-18T18:43:24Z</dcterms:modified>
</cp:coreProperties>
</file>